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e\Desktop\Send to Trustees\Send to David\"/>
    </mc:Choice>
  </mc:AlternateContent>
  <bookViews>
    <workbookView xWindow="0" yWindow="0" windowWidth="21570" windowHeight="7755"/>
  </bookViews>
  <sheets>
    <sheet name="Income 2 yrs-Board" sheetId="1" r:id="rId1"/>
  </sheets>
  <definedNames>
    <definedName name="_xlnm._FilterDatabase" localSheetId="0" hidden="1">'Income 2 yrs-Board'!$A$1:$E$74</definedName>
    <definedName name="_xlnm.Print_Area" localSheetId="0">'Income 2 yrs-Board'!$A$1:$E$77</definedName>
    <definedName name="_xlnm.Print_Titles" localSheetId="0">'Income 2 yrs-Board'!$1:$1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D73" i="1"/>
  <c r="C73" i="1"/>
  <c r="B73" i="1"/>
  <c r="E71" i="1"/>
  <c r="D71" i="1"/>
  <c r="C71" i="1"/>
  <c r="B71" i="1"/>
  <c r="E56" i="1"/>
  <c r="D56" i="1"/>
  <c r="C56" i="1"/>
  <c r="B56" i="1"/>
  <c r="E15" i="1"/>
  <c r="E19" i="1" s="1"/>
  <c r="E58" i="1" s="1"/>
  <c r="D15" i="1"/>
  <c r="D19" i="1" s="1"/>
  <c r="C15" i="1"/>
  <c r="C19" i="1" s="1"/>
  <c r="C58" i="1" s="1"/>
  <c r="B15" i="1"/>
  <c r="B19" i="1" s="1"/>
  <c r="B58" i="1" l="1"/>
  <c r="D58" i="1"/>
</calcChain>
</file>

<file path=xl/sharedStrings.xml><?xml version="1.0" encoding="utf-8"?>
<sst xmlns="http://schemas.openxmlformats.org/spreadsheetml/2006/main" count="75" uniqueCount="74">
  <si>
    <t xml:space="preserve">
</t>
  </si>
  <si>
    <t>Current Month
This Year</t>
  </si>
  <si>
    <t>Current Month
Last Year</t>
  </si>
  <si>
    <t>Year to Date
This Year</t>
  </si>
  <si>
    <t>Year to Date
Last Year</t>
  </si>
  <si>
    <t>Revenues</t>
  </si>
  <si>
    <t>Sales - Lots</t>
  </si>
  <si>
    <t>Sales - Crypts, Niches</t>
  </si>
  <si>
    <t>Sales - Openings</t>
  </si>
  <si>
    <t>Sales - Cremations</t>
  </si>
  <si>
    <t>Sales - Cremation Units</t>
  </si>
  <si>
    <t>Sales - Urns</t>
  </si>
  <si>
    <t>Sales -Vaults, Grave Box, Foun</t>
  </si>
  <si>
    <t>Sales - Greenhouse</t>
  </si>
  <si>
    <t>Sales - PC-Lots-Graves</t>
  </si>
  <si>
    <t>Sales - PC-Maus-Col-Niches</t>
  </si>
  <si>
    <t>Sales - Miscellaneous</t>
  </si>
  <si>
    <t>Rental Income - Tents, Chapel</t>
  </si>
  <si>
    <t>Total Operating Revenues</t>
  </si>
  <si>
    <t/>
  </si>
  <si>
    <t>Total Cost of Sales</t>
  </si>
  <si>
    <t>Gross Profit</t>
  </si>
  <si>
    <t>Expenses</t>
  </si>
  <si>
    <t>Advertising/Marketing</t>
  </si>
  <si>
    <t>Auto Expense</t>
  </si>
  <si>
    <t>Business Expense</t>
  </si>
  <si>
    <t>Credit Card Charges</t>
  </si>
  <si>
    <t>Bank Charges</t>
  </si>
  <si>
    <t>Computer Expenses</t>
  </si>
  <si>
    <t>Contract Burials</t>
  </si>
  <si>
    <t>Depreciation</t>
  </si>
  <si>
    <t>Employee Benefits</t>
  </si>
  <si>
    <t>Insurance Expense</t>
  </si>
  <si>
    <t>Maintenance - crematory</t>
  </si>
  <si>
    <t>Maintenance - cemetery</t>
  </si>
  <si>
    <t>Mausoleum Expense</t>
  </si>
  <si>
    <t>Meetings</t>
  </si>
  <si>
    <t>Miscellaneous</t>
  </si>
  <si>
    <t>Office Supplies</t>
  </si>
  <si>
    <t>Payroll</t>
  </si>
  <si>
    <t>Payroll- Retirement</t>
  </si>
  <si>
    <t>Payroll Taxes</t>
  </si>
  <si>
    <t>Payroll Processing Expence</t>
  </si>
  <si>
    <t>Postage</t>
  </si>
  <si>
    <t>President's Compensation</t>
  </si>
  <si>
    <t>Professional Fees</t>
  </si>
  <si>
    <t>Repairs - Crematory</t>
  </si>
  <si>
    <t>Repairs - Grounds</t>
  </si>
  <si>
    <t>Repairs - House</t>
  </si>
  <si>
    <t>Telephone</t>
  </si>
  <si>
    <t>Travel &amp; Auto Expense</t>
  </si>
  <si>
    <t>Travel - office</t>
  </si>
  <si>
    <t>Truck and Tractor expense</t>
  </si>
  <si>
    <t>Utilities - crematory</t>
  </si>
  <si>
    <t>Utilities - office</t>
  </si>
  <si>
    <t>Water</t>
  </si>
  <si>
    <t>Waterfall expenses</t>
  </si>
  <si>
    <t>Total Operating Expenses</t>
  </si>
  <si>
    <t>Operating Net Income</t>
  </si>
  <si>
    <t>Investment Income and Expenses</t>
  </si>
  <si>
    <t>Dividend income</t>
  </si>
  <si>
    <t>Interest - checking</t>
  </si>
  <si>
    <t>Earnings - Unrestricted</t>
  </si>
  <si>
    <t>Earnings-Perpetual-Restricetd</t>
  </si>
  <si>
    <t>Earnings-Floral-Restricted</t>
  </si>
  <si>
    <t>Earnings-Nitches-Restricted</t>
  </si>
  <si>
    <t>Earnings-Preneed</t>
  </si>
  <si>
    <t>Gain/Loss - Sale of Securities</t>
  </si>
  <si>
    <t>Gain/Loss - Options</t>
  </si>
  <si>
    <t>Investment expenses</t>
  </si>
  <si>
    <t>Total Investment Income and Expenses</t>
  </si>
  <si>
    <t>Operating &amp; Investment Income</t>
  </si>
  <si>
    <t>Pre-Need items Sold</t>
  </si>
  <si>
    <t>Total Cremations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</si>
</sst>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* #,##0.00;\(&quot;$&quot;* #,##0.00\)"/>
    <numFmt numFmtId="165" formatCode="#,##0.00;\(#,##0.00\)"/>
    <numFmt numFmtId="166" formatCode="#,##0.00;\-#,##0.00;* ??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0" fillId="0" borderId="0" xfId="0" applyBorder="1"/>
    <xf numFmtId="164" fontId="1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165" fontId="2" fillId="0" borderId="1" xfId="0" applyNumberFormat="1" applyFont="1" applyBorder="1" applyAlignment="1">
      <alignment horizontal="right"/>
    </xf>
    <xf numFmtId="166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workbookViewId="0">
      <pane ySplit="1" topLeftCell="A2" activePane="bottomLeft" state="frozenSplit"/>
      <selection pane="bottomLeft" activeCell="J15" sqref="J15"/>
    </sheetView>
  </sheetViews>
  <sheetFormatPr defaultRowHeight="12.75" x14ac:dyDescent="0.2"/>
  <cols>
    <col min="1" max="1" width="39.7109375" style="1" customWidth="1"/>
    <col min="2" max="5" width="14.7109375" style="1" customWidth="1"/>
    <col min="6" max="16384" width="9.140625" style="1"/>
  </cols>
  <sheetData>
    <row r="1" spans="1:5" ht="25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">
      <c r="A2" s="4" t="s">
        <v>5</v>
      </c>
    </row>
    <row r="3" spans="1:5" x14ac:dyDescent="0.2">
      <c r="A3" s="4" t="s">
        <v>6</v>
      </c>
      <c r="B3" s="5">
        <v>5625</v>
      </c>
      <c r="C3" s="5">
        <v>1875</v>
      </c>
      <c r="D3" s="5">
        <v>22675</v>
      </c>
      <c r="E3" s="5">
        <v>19175</v>
      </c>
    </row>
    <row r="4" spans="1:5" x14ac:dyDescent="0.2">
      <c r="A4" s="4" t="s">
        <v>7</v>
      </c>
      <c r="B4" s="6">
        <v>11760</v>
      </c>
      <c r="C4" s="6">
        <v>3920</v>
      </c>
      <c r="D4" s="6">
        <v>18760</v>
      </c>
      <c r="E4" s="6">
        <v>13300</v>
      </c>
    </row>
    <row r="5" spans="1:5" x14ac:dyDescent="0.2">
      <c r="A5" s="4" t="s">
        <v>8</v>
      </c>
      <c r="B5" s="6">
        <v>1250</v>
      </c>
      <c r="C5" s="6">
        <v>5900</v>
      </c>
      <c r="D5" s="6">
        <v>45950</v>
      </c>
      <c r="E5" s="6">
        <v>37650</v>
      </c>
    </row>
    <row r="6" spans="1:5" x14ac:dyDescent="0.2">
      <c r="A6" s="4" t="s">
        <v>9</v>
      </c>
      <c r="B6" s="6">
        <v>59040</v>
      </c>
      <c r="C6" s="6">
        <v>54310</v>
      </c>
      <c r="D6" s="6">
        <v>232630</v>
      </c>
      <c r="E6" s="6">
        <v>248280</v>
      </c>
    </row>
    <row r="7" spans="1:5" x14ac:dyDescent="0.2">
      <c r="A7" s="4" t="s">
        <v>10</v>
      </c>
      <c r="B7" s="6">
        <v>595</v>
      </c>
      <c r="C7" s="6">
        <v>1210</v>
      </c>
      <c r="D7" s="6">
        <v>2760</v>
      </c>
      <c r="E7" s="6">
        <v>4340</v>
      </c>
    </row>
    <row r="8" spans="1:5" x14ac:dyDescent="0.2">
      <c r="A8" s="4" t="s">
        <v>11</v>
      </c>
      <c r="B8" s="6">
        <v>1055</v>
      </c>
      <c r="C8" s="6">
        <v>730</v>
      </c>
      <c r="D8" s="6">
        <v>3890</v>
      </c>
      <c r="E8" s="6">
        <v>4081.54</v>
      </c>
    </row>
    <row r="9" spans="1:5" x14ac:dyDescent="0.2">
      <c r="A9" s="4" t="s">
        <v>12</v>
      </c>
      <c r="B9" s="6">
        <v>2495</v>
      </c>
      <c r="C9" s="6">
        <v>6779.28</v>
      </c>
      <c r="D9" s="6">
        <v>16285</v>
      </c>
      <c r="E9" s="6">
        <v>13734.28</v>
      </c>
    </row>
    <row r="10" spans="1:5" x14ac:dyDescent="0.2">
      <c r="A10" s="4" t="s">
        <v>13</v>
      </c>
      <c r="B10" s="6">
        <v>1516</v>
      </c>
      <c r="C10" s="6">
        <v>1154</v>
      </c>
      <c r="D10" s="6">
        <v>1516</v>
      </c>
      <c r="E10" s="6">
        <v>2270</v>
      </c>
    </row>
    <row r="11" spans="1:5" x14ac:dyDescent="0.2">
      <c r="A11" s="4" t="s">
        <v>14</v>
      </c>
      <c r="B11" s="6">
        <v>1875</v>
      </c>
      <c r="C11" s="6">
        <v>625</v>
      </c>
      <c r="D11" s="6">
        <v>5625</v>
      </c>
      <c r="E11" s="6">
        <v>5925</v>
      </c>
    </row>
    <row r="12" spans="1:5" x14ac:dyDescent="0.2">
      <c r="A12" s="4" t="s">
        <v>15</v>
      </c>
      <c r="B12" s="6">
        <v>5040</v>
      </c>
      <c r="C12" s="6">
        <v>1680</v>
      </c>
      <c r="D12" s="6">
        <v>8040</v>
      </c>
      <c r="E12" s="6">
        <v>5700</v>
      </c>
    </row>
    <row r="13" spans="1:5" x14ac:dyDescent="0.2">
      <c r="A13" s="4" t="s">
        <v>16</v>
      </c>
      <c r="B13" s="6">
        <v>0</v>
      </c>
      <c r="C13" s="6">
        <v>0</v>
      </c>
      <c r="D13" s="6">
        <v>100</v>
      </c>
      <c r="E13" s="6">
        <v>150</v>
      </c>
    </row>
    <row r="14" spans="1:5" x14ac:dyDescent="0.2">
      <c r="A14" s="8" t="s">
        <v>17</v>
      </c>
      <c r="B14" s="9">
        <v>700</v>
      </c>
      <c r="C14" s="9">
        <v>1680</v>
      </c>
      <c r="D14" s="9">
        <v>2585</v>
      </c>
      <c r="E14" s="9">
        <v>4445</v>
      </c>
    </row>
    <row r="15" spans="1:5" customFormat="1" ht="15" x14ac:dyDescent="0.25">
      <c r="A15" s="4" t="s">
        <v>18</v>
      </c>
      <c r="B15" s="6">
        <f>SUM(B3:B14)</f>
        <v>90951</v>
      </c>
      <c r="C15" s="6">
        <f t="shared" ref="C15:E15" si="0">SUM(C3:C14)</f>
        <v>79863.28</v>
      </c>
      <c r="D15" s="6">
        <f t="shared" si="0"/>
        <v>360816</v>
      </c>
      <c r="E15" s="6">
        <f t="shared" si="0"/>
        <v>359050.82</v>
      </c>
    </row>
    <row r="16" spans="1:5" x14ac:dyDescent="0.2">
      <c r="A16" s="7" t="s">
        <v>19</v>
      </c>
    </row>
    <row r="17" spans="1:11" x14ac:dyDescent="0.2">
      <c r="A17" s="8" t="s">
        <v>20</v>
      </c>
      <c r="B17" s="6">
        <v>2610.08</v>
      </c>
      <c r="C17" s="6">
        <v>3672.88</v>
      </c>
      <c r="D17" s="6">
        <v>10106.390000000001</v>
      </c>
      <c r="E17" s="6">
        <v>9001.18</v>
      </c>
      <c r="H17" s="6"/>
      <c r="I17" s="6"/>
      <c r="J17" s="6"/>
      <c r="K17" s="6"/>
    </row>
    <row r="18" spans="1:11" customFormat="1" ht="15" x14ac:dyDescent="0.25">
      <c r="A18" s="17"/>
      <c r="B18" s="18"/>
      <c r="C18" s="18"/>
      <c r="D18" s="18"/>
      <c r="E18" s="18"/>
    </row>
    <row r="19" spans="1:11" x14ac:dyDescent="0.2">
      <c r="A19" s="8" t="s">
        <v>21</v>
      </c>
      <c r="B19" s="9">
        <f>SUM(B15-B17)</f>
        <v>88340.92</v>
      </c>
      <c r="C19" s="9">
        <f t="shared" ref="C19:E19" si="1">SUM(C15-C17)</f>
        <v>76190.399999999994</v>
      </c>
      <c r="D19" s="9">
        <f t="shared" si="1"/>
        <v>350709.61</v>
      </c>
      <c r="E19" s="9">
        <f t="shared" si="1"/>
        <v>350049.64</v>
      </c>
    </row>
    <row r="20" spans="1:11" x14ac:dyDescent="0.2">
      <c r="A20" s="7" t="s">
        <v>19</v>
      </c>
    </row>
    <row r="21" spans="1:11" x14ac:dyDescent="0.2">
      <c r="A21" s="4" t="s">
        <v>22</v>
      </c>
    </row>
    <row r="22" spans="1:11" x14ac:dyDescent="0.2">
      <c r="A22" s="4" t="s">
        <v>23</v>
      </c>
      <c r="B22" s="6">
        <v>8165.82</v>
      </c>
      <c r="C22" s="6">
        <v>485</v>
      </c>
      <c r="D22" s="6">
        <v>12931.06</v>
      </c>
      <c r="E22" s="6">
        <v>8466.4599999999991</v>
      </c>
    </row>
    <row r="23" spans="1:11" x14ac:dyDescent="0.2">
      <c r="A23" s="4" t="s">
        <v>24</v>
      </c>
      <c r="B23" s="6">
        <v>0</v>
      </c>
      <c r="C23" s="6">
        <v>0</v>
      </c>
      <c r="D23" s="6">
        <v>57.5</v>
      </c>
      <c r="E23" s="6">
        <v>0</v>
      </c>
    </row>
    <row r="24" spans="1:11" x14ac:dyDescent="0.2">
      <c r="A24" s="4" t="s">
        <v>25</v>
      </c>
      <c r="B24" s="6">
        <v>0</v>
      </c>
      <c r="C24" s="6">
        <v>0</v>
      </c>
      <c r="D24" s="6">
        <v>58</v>
      </c>
      <c r="E24" s="6">
        <v>0</v>
      </c>
    </row>
    <row r="25" spans="1:11" x14ac:dyDescent="0.2">
      <c r="A25" s="4" t="s">
        <v>26</v>
      </c>
      <c r="B25" s="6">
        <v>290.99</v>
      </c>
      <c r="C25" s="6">
        <v>666.82</v>
      </c>
      <c r="D25" s="6">
        <v>1731.27</v>
      </c>
      <c r="E25" s="6">
        <v>2513.81</v>
      </c>
    </row>
    <row r="26" spans="1:11" x14ac:dyDescent="0.2">
      <c r="A26" s="4" t="s">
        <v>27</v>
      </c>
      <c r="B26" s="6">
        <v>80</v>
      </c>
      <c r="C26" s="6">
        <v>25</v>
      </c>
      <c r="D26" s="6">
        <v>357</v>
      </c>
      <c r="E26" s="6">
        <v>130</v>
      </c>
    </row>
    <row r="27" spans="1:11" x14ac:dyDescent="0.2">
      <c r="A27" s="4" t="s">
        <v>28</v>
      </c>
      <c r="B27" s="6">
        <v>0</v>
      </c>
      <c r="C27" s="6">
        <v>317.16000000000003</v>
      </c>
      <c r="D27" s="6">
        <v>113.76</v>
      </c>
      <c r="E27" s="6">
        <v>396.14</v>
      </c>
    </row>
    <row r="28" spans="1:11" x14ac:dyDescent="0.2">
      <c r="A28" s="4" t="s">
        <v>29</v>
      </c>
      <c r="B28" s="6">
        <v>0</v>
      </c>
      <c r="C28" s="6">
        <v>577.5</v>
      </c>
      <c r="D28" s="6">
        <v>0</v>
      </c>
      <c r="E28" s="6">
        <v>577.5</v>
      </c>
    </row>
    <row r="29" spans="1:11" x14ac:dyDescent="0.2">
      <c r="A29" s="4" t="s">
        <v>30</v>
      </c>
      <c r="B29" s="6">
        <v>8600</v>
      </c>
      <c r="C29" s="6">
        <v>10500</v>
      </c>
      <c r="D29" s="6">
        <v>40100</v>
      </c>
      <c r="E29" s="6">
        <v>37500</v>
      </c>
    </row>
    <row r="30" spans="1:11" x14ac:dyDescent="0.2">
      <c r="A30" s="4" t="s">
        <v>31</v>
      </c>
      <c r="B30" s="6">
        <v>8434.69</v>
      </c>
      <c r="C30" s="6">
        <v>14619.98</v>
      </c>
      <c r="D30" s="6">
        <v>48961.22</v>
      </c>
      <c r="E30" s="6">
        <v>40325.07</v>
      </c>
    </row>
    <row r="31" spans="1:11" x14ac:dyDescent="0.2">
      <c r="A31" s="4" t="s">
        <v>32</v>
      </c>
      <c r="B31" s="6">
        <v>4300</v>
      </c>
      <c r="C31" s="6">
        <v>4300</v>
      </c>
      <c r="D31" s="6">
        <v>17200</v>
      </c>
      <c r="E31" s="6">
        <v>17200</v>
      </c>
    </row>
    <row r="32" spans="1:11" x14ac:dyDescent="0.2">
      <c r="A32" s="4" t="s">
        <v>33</v>
      </c>
      <c r="B32" s="6">
        <v>13.8</v>
      </c>
      <c r="C32" s="6">
        <v>219.31</v>
      </c>
      <c r="D32" s="6">
        <v>3575.35</v>
      </c>
      <c r="E32" s="6">
        <v>1663.84</v>
      </c>
    </row>
    <row r="33" spans="1:5" x14ac:dyDescent="0.2">
      <c r="A33" s="4" t="s">
        <v>34</v>
      </c>
      <c r="B33" s="6">
        <v>724.37</v>
      </c>
      <c r="C33" s="6">
        <v>660.21</v>
      </c>
      <c r="D33" s="6">
        <v>3387.26</v>
      </c>
      <c r="E33" s="6">
        <v>7205.74</v>
      </c>
    </row>
    <row r="34" spans="1:5" x14ac:dyDescent="0.2">
      <c r="A34" s="4" t="s">
        <v>35</v>
      </c>
      <c r="B34" s="6">
        <v>10</v>
      </c>
      <c r="C34" s="6">
        <v>10</v>
      </c>
      <c r="D34" s="6">
        <v>40</v>
      </c>
      <c r="E34" s="6">
        <v>20.18</v>
      </c>
    </row>
    <row r="35" spans="1:5" x14ac:dyDescent="0.2">
      <c r="A35" s="4" t="s">
        <v>36</v>
      </c>
      <c r="B35" s="6">
        <v>0</v>
      </c>
      <c r="C35" s="6">
        <v>0</v>
      </c>
      <c r="D35" s="6">
        <v>0</v>
      </c>
      <c r="E35" s="6">
        <v>374</v>
      </c>
    </row>
    <row r="36" spans="1:5" x14ac:dyDescent="0.2">
      <c r="A36" s="4" t="s">
        <v>37</v>
      </c>
      <c r="B36" s="6">
        <v>0</v>
      </c>
      <c r="C36" s="6">
        <v>0</v>
      </c>
      <c r="D36" s="6">
        <v>426.48</v>
      </c>
      <c r="E36" s="6">
        <v>2136.09</v>
      </c>
    </row>
    <row r="37" spans="1:5" x14ac:dyDescent="0.2">
      <c r="A37" s="4" t="s">
        <v>38</v>
      </c>
      <c r="B37" s="6">
        <v>491.6</v>
      </c>
      <c r="C37" s="6">
        <v>255.27</v>
      </c>
      <c r="D37" s="6">
        <v>3938.77</v>
      </c>
      <c r="E37" s="6">
        <v>1988.24</v>
      </c>
    </row>
    <row r="38" spans="1:5" x14ac:dyDescent="0.2">
      <c r="A38" s="4" t="s">
        <v>39</v>
      </c>
      <c r="B38" s="6">
        <v>31952.2</v>
      </c>
      <c r="C38" s="6">
        <v>34639.279999999999</v>
      </c>
      <c r="D38" s="6">
        <v>139108.57</v>
      </c>
      <c r="E38" s="6">
        <v>135741.38</v>
      </c>
    </row>
    <row r="39" spans="1:5" x14ac:dyDescent="0.2">
      <c r="A39" s="4" t="s">
        <v>40</v>
      </c>
      <c r="B39" s="6">
        <v>0</v>
      </c>
      <c r="C39" s="6">
        <v>7265.69</v>
      </c>
      <c r="D39" s="6">
        <v>0</v>
      </c>
      <c r="E39" s="6">
        <v>7265.69</v>
      </c>
    </row>
    <row r="40" spans="1:5" x14ac:dyDescent="0.2">
      <c r="A40" s="4" t="s">
        <v>41</v>
      </c>
      <c r="B40" s="6">
        <v>3465.63</v>
      </c>
      <c r="C40" s="6">
        <v>4139.0200000000004</v>
      </c>
      <c r="D40" s="6">
        <v>17545</v>
      </c>
      <c r="E40" s="6">
        <v>16354.79</v>
      </c>
    </row>
    <row r="41" spans="1:5" x14ac:dyDescent="0.2">
      <c r="A41" s="4" t="s">
        <v>42</v>
      </c>
      <c r="B41" s="6">
        <v>301.68</v>
      </c>
      <c r="C41" s="6">
        <v>315.18</v>
      </c>
      <c r="D41" s="6">
        <v>1510.66</v>
      </c>
      <c r="E41" s="6">
        <v>1289.78</v>
      </c>
    </row>
    <row r="42" spans="1:5" x14ac:dyDescent="0.2">
      <c r="A42" s="4" t="s">
        <v>43</v>
      </c>
      <c r="B42" s="6">
        <v>0</v>
      </c>
      <c r="C42" s="6">
        <v>0</v>
      </c>
      <c r="D42" s="6">
        <v>295.75</v>
      </c>
      <c r="E42" s="6">
        <v>471.75</v>
      </c>
    </row>
    <row r="43" spans="1:5" x14ac:dyDescent="0.2">
      <c r="A43" s="4" t="s">
        <v>44</v>
      </c>
      <c r="B43" s="6">
        <v>2884.9</v>
      </c>
      <c r="C43" s="6">
        <v>2800.88</v>
      </c>
      <c r="D43" s="6">
        <v>11539.6</v>
      </c>
      <c r="E43" s="6">
        <v>11203.52</v>
      </c>
    </row>
    <row r="44" spans="1:5" x14ac:dyDescent="0.2">
      <c r="A44" s="4" t="s">
        <v>45</v>
      </c>
      <c r="B44" s="6">
        <v>1650</v>
      </c>
      <c r="C44" s="6">
        <v>1600</v>
      </c>
      <c r="D44" s="6">
        <v>7202.31</v>
      </c>
      <c r="E44" s="6">
        <v>8239.64</v>
      </c>
    </row>
    <row r="45" spans="1:5" x14ac:dyDescent="0.2">
      <c r="A45" s="4" t="s">
        <v>46</v>
      </c>
      <c r="B45" s="6">
        <v>0</v>
      </c>
      <c r="C45" s="6">
        <v>0</v>
      </c>
      <c r="D45" s="6">
        <v>0</v>
      </c>
      <c r="E45" s="6">
        <v>1367.48</v>
      </c>
    </row>
    <row r="46" spans="1:5" x14ac:dyDescent="0.2">
      <c r="A46" s="4" t="s">
        <v>47</v>
      </c>
      <c r="B46" s="6">
        <v>0</v>
      </c>
      <c r="C46" s="6">
        <v>0</v>
      </c>
      <c r="D46" s="6">
        <v>1006.5</v>
      </c>
      <c r="E46" s="6">
        <v>0</v>
      </c>
    </row>
    <row r="47" spans="1:5" x14ac:dyDescent="0.2">
      <c r="A47" s="4" t="s">
        <v>48</v>
      </c>
      <c r="B47" s="6">
        <v>0</v>
      </c>
      <c r="C47" s="6">
        <v>215.34</v>
      </c>
      <c r="D47" s="6">
        <v>0</v>
      </c>
      <c r="E47" s="6">
        <v>3214.31</v>
      </c>
    </row>
    <row r="48" spans="1:5" x14ac:dyDescent="0.2">
      <c r="A48" s="4" t="s">
        <v>49</v>
      </c>
      <c r="B48" s="6">
        <v>315.99</v>
      </c>
      <c r="C48" s="6">
        <v>366.78</v>
      </c>
      <c r="D48" s="6">
        <v>3108.36</v>
      </c>
      <c r="E48" s="6">
        <v>3325.9</v>
      </c>
    </row>
    <row r="49" spans="1:5" x14ac:dyDescent="0.2">
      <c r="A49" s="4" t="s">
        <v>50</v>
      </c>
      <c r="B49" s="6">
        <v>129.69999999999999</v>
      </c>
      <c r="C49" s="6">
        <v>139.03</v>
      </c>
      <c r="D49" s="6">
        <v>514.41999999999996</v>
      </c>
      <c r="E49" s="6">
        <v>405.52</v>
      </c>
    </row>
    <row r="50" spans="1:5" x14ac:dyDescent="0.2">
      <c r="A50" s="4" t="s">
        <v>51</v>
      </c>
      <c r="B50" s="6">
        <v>1300</v>
      </c>
      <c r="C50" s="6">
        <v>800</v>
      </c>
      <c r="D50" s="6">
        <v>5200</v>
      </c>
      <c r="E50" s="6">
        <v>3200</v>
      </c>
    </row>
    <row r="51" spans="1:5" x14ac:dyDescent="0.2">
      <c r="A51" s="4" t="s">
        <v>52</v>
      </c>
      <c r="B51" s="6">
        <v>339.26</v>
      </c>
      <c r="C51" s="6">
        <v>150.19999999999999</v>
      </c>
      <c r="D51" s="6">
        <v>2444.1</v>
      </c>
      <c r="E51" s="6">
        <v>3467.28</v>
      </c>
    </row>
    <row r="52" spans="1:5" x14ac:dyDescent="0.2">
      <c r="A52" s="4" t="s">
        <v>53</v>
      </c>
      <c r="B52" s="6">
        <v>9571.0400000000009</v>
      </c>
      <c r="C52" s="6">
        <v>7729.44</v>
      </c>
      <c r="D52" s="6">
        <v>39868.11</v>
      </c>
      <c r="E52" s="6">
        <v>31448.69</v>
      </c>
    </row>
    <row r="53" spans="1:5" x14ac:dyDescent="0.2">
      <c r="A53" s="4" t="s">
        <v>54</v>
      </c>
      <c r="B53" s="6">
        <v>93.54</v>
      </c>
      <c r="C53" s="6">
        <v>101.44</v>
      </c>
      <c r="D53" s="6">
        <v>790.35</v>
      </c>
      <c r="E53" s="6">
        <v>537.16</v>
      </c>
    </row>
    <row r="54" spans="1:5" x14ac:dyDescent="0.2">
      <c r="A54" s="4" t="s">
        <v>55</v>
      </c>
      <c r="B54" s="6">
        <v>0</v>
      </c>
      <c r="C54" s="6">
        <v>462</v>
      </c>
      <c r="D54" s="6">
        <v>224.04</v>
      </c>
      <c r="E54" s="6">
        <v>2129.0300000000002</v>
      </c>
    </row>
    <row r="55" spans="1:5" x14ac:dyDescent="0.2">
      <c r="A55" s="8" t="s">
        <v>56</v>
      </c>
      <c r="B55" s="9">
        <v>0</v>
      </c>
      <c r="C55" s="9">
        <v>10.050000000000001</v>
      </c>
      <c r="D55" s="9">
        <v>85.3</v>
      </c>
      <c r="E55" s="9">
        <v>55.93</v>
      </c>
    </row>
    <row r="56" spans="1:5" x14ac:dyDescent="0.2">
      <c r="A56" s="10" t="s">
        <v>57</v>
      </c>
      <c r="B56" s="11">
        <f>SUM(B22:B55)</f>
        <v>83115.209999999977</v>
      </c>
      <c r="C56" s="11">
        <f t="shared" ref="C56:E56" si="2">SUM(C22:C55)</f>
        <v>93370.58</v>
      </c>
      <c r="D56" s="11">
        <f t="shared" si="2"/>
        <v>363320.73999999982</v>
      </c>
      <c r="E56" s="11">
        <f t="shared" si="2"/>
        <v>350214.9200000001</v>
      </c>
    </row>
    <row r="57" spans="1:5" customFormat="1" ht="15" x14ac:dyDescent="0.25">
      <c r="A57" s="17"/>
      <c r="B57" s="16"/>
      <c r="C57" s="16"/>
      <c r="D57" s="16"/>
      <c r="E57" s="16"/>
    </row>
    <row r="58" spans="1:5" x14ac:dyDescent="0.2">
      <c r="A58" s="8" t="s">
        <v>58</v>
      </c>
      <c r="B58" s="6">
        <f>SUM(B19-B56)</f>
        <v>5225.710000000021</v>
      </c>
      <c r="C58" s="6">
        <f t="shared" ref="C58:E58" si="3">SUM(C19-C56)</f>
        <v>-17180.180000000008</v>
      </c>
      <c r="D58" s="6">
        <f t="shared" si="3"/>
        <v>-12611.12999999983</v>
      </c>
      <c r="E58" s="6">
        <f t="shared" si="3"/>
        <v>-165.28000000008615</v>
      </c>
    </row>
    <row r="59" spans="1:5" customFormat="1" ht="15" x14ac:dyDescent="0.25">
      <c r="A59" s="17"/>
      <c r="B59" s="18"/>
      <c r="C59" s="18"/>
      <c r="D59" s="18"/>
      <c r="E59" s="18"/>
    </row>
    <row r="60" spans="1:5" x14ac:dyDescent="0.2">
      <c r="A60" s="4" t="s">
        <v>59</v>
      </c>
    </row>
    <row r="61" spans="1:5" x14ac:dyDescent="0.2">
      <c r="A61" s="4" t="s">
        <v>60</v>
      </c>
      <c r="B61" s="6">
        <v>0</v>
      </c>
      <c r="C61" s="6">
        <v>0</v>
      </c>
      <c r="D61" s="6">
        <v>89.7</v>
      </c>
      <c r="E61" s="6">
        <v>89.7</v>
      </c>
    </row>
    <row r="62" spans="1:5" x14ac:dyDescent="0.2">
      <c r="A62" s="4" t="s">
        <v>61</v>
      </c>
      <c r="B62" s="6">
        <v>0.06</v>
      </c>
      <c r="C62" s="6">
        <v>47.14</v>
      </c>
      <c r="D62" s="6">
        <v>23.65</v>
      </c>
      <c r="E62" s="6">
        <v>243.53</v>
      </c>
    </row>
    <row r="63" spans="1:5" x14ac:dyDescent="0.2">
      <c r="A63" s="4" t="s">
        <v>62</v>
      </c>
      <c r="B63" s="6">
        <v>27532.97</v>
      </c>
      <c r="C63" s="6">
        <v>17083.86</v>
      </c>
      <c r="D63" s="6">
        <v>128154.64</v>
      </c>
      <c r="E63" s="6">
        <v>116691.34</v>
      </c>
    </row>
    <row r="64" spans="1:5" x14ac:dyDescent="0.2">
      <c r="A64" s="4" t="s">
        <v>63</v>
      </c>
      <c r="B64" s="6">
        <v>5361.97</v>
      </c>
      <c r="C64" s="6">
        <v>4044.34</v>
      </c>
      <c r="D64" s="6">
        <v>33148.18</v>
      </c>
      <c r="E64" s="6">
        <v>25776.42</v>
      </c>
    </row>
    <row r="65" spans="1:6" x14ac:dyDescent="0.2">
      <c r="A65" s="4" t="s">
        <v>64</v>
      </c>
      <c r="B65" s="6">
        <v>4991.9799999999996</v>
      </c>
      <c r="C65" s="6">
        <v>3902.09</v>
      </c>
      <c r="D65" s="6">
        <v>15538.53</v>
      </c>
      <c r="E65" s="6">
        <v>11716.88</v>
      </c>
    </row>
    <row r="66" spans="1:6" x14ac:dyDescent="0.2">
      <c r="A66" s="4" t="s">
        <v>65</v>
      </c>
      <c r="B66" s="6">
        <v>86</v>
      </c>
      <c r="C66" s="6">
        <v>78.92</v>
      </c>
      <c r="D66" s="6">
        <v>1585.57</v>
      </c>
      <c r="E66" s="6">
        <v>344.5</v>
      </c>
    </row>
    <row r="67" spans="1:6" x14ac:dyDescent="0.2">
      <c r="A67" s="4" t="s">
        <v>66</v>
      </c>
      <c r="B67" s="6">
        <v>50.7</v>
      </c>
      <c r="C67" s="6">
        <v>0</v>
      </c>
      <c r="D67" s="6">
        <v>195.31</v>
      </c>
      <c r="E67" s="6">
        <v>0</v>
      </c>
    </row>
    <row r="68" spans="1:6" x14ac:dyDescent="0.2">
      <c r="A68" s="4" t="s">
        <v>67</v>
      </c>
      <c r="B68" s="6">
        <v>250000</v>
      </c>
      <c r="C68" s="6">
        <v>0</v>
      </c>
      <c r="D68" s="6">
        <v>273833.33</v>
      </c>
      <c r="E68" s="6">
        <v>0</v>
      </c>
    </row>
    <row r="69" spans="1:6" x14ac:dyDescent="0.2">
      <c r="A69" s="10" t="s">
        <v>68</v>
      </c>
      <c r="B69" s="11">
        <v>14563.13</v>
      </c>
      <c r="C69" s="11">
        <v>10643.5</v>
      </c>
      <c r="D69" s="11">
        <v>40615.040000000001</v>
      </c>
      <c r="E69" s="11">
        <v>60951.05</v>
      </c>
      <c r="F69" s="12"/>
    </row>
    <row r="70" spans="1:6" x14ac:dyDescent="0.2">
      <c r="A70" s="8" t="s">
        <v>69</v>
      </c>
      <c r="B70" s="9">
        <v>0</v>
      </c>
      <c r="C70" s="9">
        <v>0</v>
      </c>
      <c r="D70" s="9">
        <v>-4500</v>
      </c>
      <c r="E70" s="9">
        <v>-7500</v>
      </c>
      <c r="F70" s="12"/>
    </row>
    <row r="71" spans="1:6" x14ac:dyDescent="0.2">
      <c r="A71" s="10" t="s">
        <v>70</v>
      </c>
      <c r="B71" s="11">
        <f>SUM(B61:B70)</f>
        <v>302586.81</v>
      </c>
      <c r="C71" s="11">
        <f t="shared" ref="C71:E71" si="4">SUM(C61:C70)</f>
        <v>35799.85</v>
      </c>
      <c r="D71" s="11">
        <f t="shared" si="4"/>
        <v>488683.95</v>
      </c>
      <c r="E71" s="11">
        <f t="shared" si="4"/>
        <v>208313.41999999998</v>
      </c>
      <c r="F71" s="12"/>
    </row>
    <row r="72" spans="1:6" customFormat="1" ht="15" x14ac:dyDescent="0.25">
      <c r="A72" s="15"/>
      <c r="B72" s="16"/>
      <c r="C72" s="16"/>
      <c r="D72" s="16"/>
      <c r="E72" s="16"/>
      <c r="F72" s="13"/>
    </row>
    <row r="73" spans="1:6" x14ac:dyDescent="0.2">
      <c r="A73" s="10" t="s">
        <v>71</v>
      </c>
      <c r="B73" s="14">
        <f>SUM(B58:B70)</f>
        <v>307812.52</v>
      </c>
      <c r="C73" s="14">
        <f t="shared" ref="C73:E73" si="5">SUM(C58:C70)</f>
        <v>18619.669999999991</v>
      </c>
      <c r="D73" s="14">
        <f t="shared" si="5"/>
        <v>476072.82000000018</v>
      </c>
      <c r="E73" s="14">
        <f t="shared" si="5"/>
        <v>208148.1399999999</v>
      </c>
      <c r="F73" s="12"/>
    </row>
    <row r="74" spans="1:6" customFormat="1" ht="15" x14ac:dyDescent="0.25">
      <c r="A74" s="15"/>
      <c r="B74" s="16"/>
      <c r="C74" s="16"/>
      <c r="D74" s="16"/>
      <c r="E74" s="16"/>
      <c r="F74" s="13"/>
    </row>
    <row r="75" spans="1:6" x14ac:dyDescent="0.2">
      <c r="A75" s="15" t="s">
        <v>72</v>
      </c>
      <c r="B75" s="19">
        <v>5420</v>
      </c>
      <c r="C75" s="16">
        <v>3610</v>
      </c>
      <c r="D75" s="16">
        <v>11850</v>
      </c>
      <c r="E75" s="16">
        <v>7420</v>
      </c>
      <c r="F75" s="12"/>
    </row>
    <row r="76" spans="1:6" x14ac:dyDescent="0.2">
      <c r="A76" s="12"/>
      <c r="B76" s="12"/>
      <c r="C76" s="12"/>
      <c r="D76" s="12"/>
      <c r="E76" s="12"/>
      <c r="F76" s="12"/>
    </row>
    <row r="77" spans="1:6" x14ac:dyDescent="0.2">
      <c r="A77" s="12" t="s">
        <v>73</v>
      </c>
      <c r="B77" s="12">
        <v>153</v>
      </c>
      <c r="C77" s="12">
        <v>143</v>
      </c>
      <c r="D77" s="12">
        <v>606</v>
      </c>
      <c r="E77" s="12">
        <v>643</v>
      </c>
      <c r="F77" s="12"/>
    </row>
    <row r="78" spans="1:6" x14ac:dyDescent="0.2">
      <c r="A78" s="12"/>
      <c r="B78" s="12"/>
      <c r="C78" s="12"/>
      <c r="D78" s="12"/>
      <c r="E78" s="12"/>
      <c r="F78" s="12"/>
    </row>
    <row r="79" spans="1:6" x14ac:dyDescent="0.2">
      <c r="A79" s="12"/>
      <c r="B79" s="12"/>
      <c r="C79" s="12"/>
      <c r="D79" s="12"/>
      <c r="E79" s="12"/>
      <c r="F79" s="12"/>
    </row>
    <row r="80" spans="1:6" x14ac:dyDescent="0.2">
      <c r="A80" s="12"/>
      <c r="B80" s="12"/>
      <c r="C80" s="12"/>
      <c r="D80" s="12"/>
      <c r="E80" s="12"/>
      <c r="F80" s="12"/>
    </row>
    <row r="81" spans="1:6" x14ac:dyDescent="0.2">
      <c r="A81" s="12"/>
      <c r="B81" s="12"/>
      <c r="C81" s="12"/>
      <c r="D81" s="12"/>
      <c r="E81" s="12"/>
      <c r="F81" s="12"/>
    </row>
    <row r="82" spans="1:6" x14ac:dyDescent="0.2">
      <c r="A82" s="12"/>
      <c r="B82" s="12"/>
      <c r="C82" s="12"/>
      <c r="D82" s="12"/>
      <c r="E82" s="12"/>
      <c r="F82" s="12"/>
    </row>
    <row r="83" spans="1:6" x14ac:dyDescent="0.2">
      <c r="A83" s="12"/>
      <c r="B83" s="12"/>
      <c r="C83" s="12"/>
      <c r="D83" s="12"/>
      <c r="E83" s="12"/>
      <c r="F83" s="12"/>
    </row>
    <row r="84" spans="1:6" x14ac:dyDescent="0.2">
      <c r="A84" s="12"/>
      <c r="B84" s="12"/>
      <c r="C84" s="12"/>
      <c r="D84" s="12"/>
      <c r="E84" s="12"/>
      <c r="F84" s="12"/>
    </row>
    <row r="85" spans="1:6" x14ac:dyDescent="0.2">
      <c r="A85" s="12"/>
      <c r="B85" s="12"/>
      <c r="C85" s="12"/>
      <c r="D85" s="12"/>
      <c r="E85" s="12"/>
      <c r="F85" s="12"/>
    </row>
    <row r="86" spans="1:6" x14ac:dyDescent="0.2">
      <c r="A86" s="12"/>
      <c r="B86" s="12"/>
      <c r="C86" s="12"/>
      <c r="D86" s="12"/>
      <c r="E86" s="12"/>
      <c r="F86" s="12"/>
    </row>
    <row r="87" spans="1:6" x14ac:dyDescent="0.2">
      <c r="A87" s="12"/>
      <c r="B87" s="12"/>
      <c r="C87" s="12"/>
      <c r="D87" s="12"/>
      <c r="E87" s="12"/>
      <c r="F87" s="12"/>
    </row>
  </sheetData>
  <autoFilter ref="A1:E74"/>
  <pageMargins left="0.7" right="0.7" top="1.0416666666666667" bottom="0.65277777777777779" header="0.3" footer="0.3"/>
  <pageSetup paperSize="5" scale="88" orientation="portrait" r:id="rId1"/>
  <headerFooter>
    <oddHeader xml:space="preserve">&amp;C&amp;"Times New Roman"&amp;10Proprietors of Linwood Cemetery Income Statement
For the Four Months Ending April 30, 2018
&amp;L&amp;"Times New Roman"&amp;10
</oddHeader>
    <oddFooter>&amp;L&amp;10&amp;"Times New Roman"&amp;D at &amp;T&amp;C&amp;10&amp;"Times New Roman"For Management Purposes Only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Income 2 yrs-Board</vt:lpstr>
      <vt:lpstr>'Income 2 yrs-Board'!Print_Area</vt:lpstr>
      <vt:lpstr>'Income 2 yrs-Board'!Print_Titles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2018-05-04T12:19:18Z</cp:lastPrinted>
  <dcterms:created xsi:type="dcterms:W3CDTF">2018-05-04T11:40:54Z</dcterms:created>
  <dcterms:modified xsi:type="dcterms:W3CDTF">2018-05-04T15:20:49Z</dcterms:modified>
</cp:coreProperties>
</file>